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03BD0077-5042-490D-816A-DCF11A16083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E10" i="1" s="1"/>
  <c r="D10" i="1"/>
  <c r="C10" i="1"/>
  <c r="E5" i="1"/>
  <c r="F5" i="1" s="1"/>
  <c r="G5" i="1" s="1"/>
  <c r="H5" i="1" l="1"/>
  <c r="F7" i="1"/>
  <c r="F10" i="1" l="1"/>
  <c r="G7" i="1"/>
  <c r="H7" i="1" l="1"/>
  <c r="H10" i="1" s="1"/>
  <c r="G10" i="1"/>
</calcChain>
</file>

<file path=xl/sharedStrings.xml><?xml version="1.0" encoding="utf-8"?>
<sst xmlns="http://schemas.openxmlformats.org/spreadsheetml/2006/main" count="29" uniqueCount="25">
  <si>
    <t>млн руб.</t>
  </si>
  <si>
    <t>Оборот средних предприятий</t>
  </si>
  <si>
    <t xml:space="preserve">Оборот малых предприятий (включая микропредприятия)                      </t>
  </si>
  <si>
    <t>Наименование показателей</t>
  </si>
  <si>
    <t>Единица измерения</t>
  </si>
  <si>
    <t>ИТОГО</t>
  </si>
  <si>
    <t>млн. руб.</t>
  </si>
  <si>
    <t>Подпись</t>
  </si>
  <si>
    <t>ФИО</t>
  </si>
  <si>
    <t xml:space="preserve">
Ф.И.О. и тел. Исполнителя</t>
  </si>
  <si>
    <t xml:space="preserve">2028 год 
прогноз  </t>
  </si>
  <si>
    <t xml:space="preserve">2024 год
факт  </t>
  </si>
  <si>
    <t>2025 год оценка
(факт)</t>
  </si>
  <si>
    <t xml:space="preserve">2026 год оценка  </t>
  </si>
  <si>
    <t>2027 год 
прогноз</t>
  </si>
  <si>
    <t xml:space="preserve">2029 год 
прогноз  </t>
  </si>
  <si>
    <r>
      <t xml:space="preserve">Предприятия, увеличившие оборот продукции (работ, услуг)
в 2025 году, </t>
    </r>
    <r>
      <rPr>
        <sz val="11"/>
        <color theme="1"/>
        <rFont val="Times New Roman"/>
        <family val="1"/>
        <charset val="204"/>
      </rPr>
      <t>наименование/
вид деятельности</t>
    </r>
    <r>
      <rPr>
        <b/>
        <sz val="11"/>
        <color theme="1"/>
        <rFont val="Times New Roman"/>
        <family val="1"/>
        <charset val="204"/>
      </rPr>
      <t xml:space="preserve">
 </t>
    </r>
  </si>
  <si>
    <r>
      <t xml:space="preserve">Предприятия, снизившие оборот продукции (работ, услуг) 
в 2025 году,
</t>
    </r>
    <r>
      <rPr>
        <sz val="11"/>
        <color theme="1"/>
        <rFont val="Times New Roman"/>
        <family val="1"/>
        <charset val="204"/>
      </rPr>
      <t>наименование/
вид деятельности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</si>
  <si>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Оборот продукции (работ, услуг) на вновь зарегистри-рованных предприятиях в 2025 году, </t>
    </r>
    <r>
      <rPr>
        <sz val="11"/>
        <color theme="1"/>
        <rFont val="Times New Roman"/>
        <family val="1"/>
        <charset val="204"/>
      </rPr>
      <t>млн руб.</t>
    </r>
    <r>
      <rPr>
        <b/>
        <sz val="11"/>
        <color theme="1"/>
        <rFont val="Times New Roman"/>
        <family val="1"/>
        <charset val="204"/>
      </rPr>
      <t xml:space="preserve">
</t>
    </r>
  </si>
  <si>
    <t>Прогнозные показатели социально-экономического развития муниципального образования (городского округа) Тверской области 
                   Кашинский муниципальный округ
                    на 2027 год и на период до 2029 года
Оборот малых и средних предприятий, включая микропредприятия</t>
  </si>
  <si>
    <t>-</t>
  </si>
  <si>
    <t>н/д</t>
  </si>
  <si>
    <t>Глава Кашинского муниципального округа Тверской области</t>
  </si>
  <si>
    <t>Рагузин А.В.</t>
  </si>
  <si>
    <t>ОАО "Эра" (Производство минеральных вод), ЛВЗ "Вереск" (Производство дистиллированных питьевых алкогольных напитков: водки, виски, бренди, джина, ликеров)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</si>
</sst>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" fontId="0" fillId="0" borderId="0" xfId="0" applyNumberFormat="1"/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zoomScale="120" zoomScaleNormal="120" workbookViewId="0">
      <selection activeCell="J5" sqref="J5:J6"/>
    </sheetView>
  </sheetViews>
  <sheetFormatPr defaultRowHeight="15" x14ac:dyDescent="0.25"/>
  <cols>
    <col min="1" max="1" width="30" customWidth="1"/>
    <col min="2" max="2" width="17" customWidth="1"/>
    <col min="3" max="3" width="11.5703125" customWidth="1"/>
    <col min="4" max="4" width="11.42578125" customWidth="1"/>
    <col min="5" max="5" width="10" customWidth="1"/>
    <col min="6" max="6" width="10.7109375" customWidth="1"/>
    <col min="7" max="7" width="10.5703125" customWidth="1"/>
    <col min="8" max="8" width="11.85546875" customWidth="1"/>
    <col min="9" max="9" width="22.7109375" customWidth="1"/>
    <col min="10" max="10" width="17.7109375" customWidth="1"/>
    <col min="11" max="11" width="16" customWidth="1"/>
  </cols>
  <sheetData>
    <row r="1" spans="1:11" ht="75.75" customHeight="1" x14ac:dyDescent="0.25">
      <c r="A1" s="18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3" spans="1:11" ht="31.5" customHeight="1" x14ac:dyDescent="0.25">
      <c r="A3" s="10" t="s">
        <v>3</v>
      </c>
      <c r="B3" s="10" t="s">
        <v>4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10</v>
      </c>
      <c r="H3" s="10" t="s">
        <v>15</v>
      </c>
      <c r="I3" s="10" t="s">
        <v>16</v>
      </c>
      <c r="J3" s="10" t="s">
        <v>17</v>
      </c>
      <c r="K3" s="10" t="s">
        <v>18</v>
      </c>
    </row>
    <row r="4" spans="1:11" ht="116.25" customHeight="1" x14ac:dyDescent="0.25">
      <c r="A4" s="12"/>
      <c r="B4" s="12"/>
      <c r="C4" s="12"/>
      <c r="D4" s="12"/>
      <c r="E4" s="12"/>
      <c r="F4" s="20"/>
      <c r="G4" s="20"/>
      <c r="H4" s="12"/>
      <c r="I4" s="12"/>
      <c r="J4" s="12"/>
      <c r="K4" s="12"/>
    </row>
    <row r="5" spans="1:11" ht="15" customHeight="1" x14ac:dyDescent="0.25">
      <c r="A5" s="14" t="s">
        <v>1</v>
      </c>
      <c r="B5" s="10" t="s">
        <v>0</v>
      </c>
      <c r="C5" s="15">
        <v>488.2</v>
      </c>
      <c r="D5" s="15">
        <v>510.1</v>
      </c>
      <c r="E5" s="13">
        <f>D5*105.6%</f>
        <v>538.66560000000004</v>
      </c>
      <c r="F5" s="13">
        <f>E5*104%</f>
        <v>560.21222400000011</v>
      </c>
      <c r="G5" s="13">
        <f t="shared" ref="G5:H5" si="0">F5*104%</f>
        <v>582.62071296000011</v>
      </c>
      <c r="H5" s="13">
        <f t="shared" si="0"/>
        <v>605.92554147840008</v>
      </c>
      <c r="I5" s="16" t="s">
        <v>24</v>
      </c>
      <c r="J5" s="24" t="s">
        <v>20</v>
      </c>
      <c r="K5" s="16" t="s">
        <v>20</v>
      </c>
    </row>
    <row r="6" spans="1:11" ht="96.75" customHeight="1" x14ac:dyDescent="0.25">
      <c r="A6" s="14"/>
      <c r="B6" s="12"/>
      <c r="C6" s="15"/>
      <c r="D6" s="15"/>
      <c r="E6" s="13"/>
      <c r="F6" s="13"/>
      <c r="G6" s="13"/>
      <c r="H6" s="13"/>
      <c r="I6" s="16"/>
      <c r="J6" s="24"/>
      <c r="K6" s="16"/>
    </row>
    <row r="7" spans="1:11" x14ac:dyDescent="0.25">
      <c r="A7" s="14" t="s">
        <v>2</v>
      </c>
      <c r="B7" s="10" t="s">
        <v>6</v>
      </c>
      <c r="C7" s="15">
        <v>3259.5</v>
      </c>
      <c r="D7" s="15">
        <v>3259.5</v>
      </c>
      <c r="E7" s="13">
        <f>D7*105.6%</f>
        <v>3442.0320000000002</v>
      </c>
      <c r="F7" s="13">
        <f>E7*104%</f>
        <v>3579.7132800000004</v>
      </c>
      <c r="G7" s="13">
        <f t="shared" ref="G7:H7" si="1">F7*104%</f>
        <v>3722.9018112000003</v>
      </c>
      <c r="H7" s="13">
        <f t="shared" si="1"/>
        <v>3871.8178836480006</v>
      </c>
      <c r="I7" s="15" t="s">
        <v>21</v>
      </c>
      <c r="J7" s="15" t="s">
        <v>21</v>
      </c>
      <c r="K7" s="15" t="s">
        <v>21</v>
      </c>
    </row>
    <row r="8" spans="1:11" x14ac:dyDescent="0.25">
      <c r="A8" s="14"/>
      <c r="B8" s="11"/>
      <c r="C8" s="15"/>
      <c r="D8" s="15"/>
      <c r="E8" s="13"/>
      <c r="F8" s="13"/>
      <c r="G8" s="13"/>
      <c r="H8" s="13"/>
      <c r="I8" s="15"/>
      <c r="J8" s="15"/>
      <c r="K8" s="15"/>
    </row>
    <row r="9" spans="1:11" x14ac:dyDescent="0.25">
      <c r="A9" s="14"/>
      <c r="B9" s="12"/>
      <c r="C9" s="15"/>
      <c r="D9" s="15"/>
      <c r="E9" s="13"/>
      <c r="F9" s="13"/>
      <c r="G9" s="13"/>
      <c r="H9" s="13"/>
      <c r="I9" s="15"/>
      <c r="J9" s="15"/>
      <c r="K9" s="15"/>
    </row>
    <row r="10" spans="1:11" x14ac:dyDescent="0.25">
      <c r="A10" s="2" t="s">
        <v>5</v>
      </c>
      <c r="B10" s="3" t="s">
        <v>6</v>
      </c>
      <c r="C10" s="8">
        <f>C5+C7</f>
        <v>3747.7</v>
      </c>
      <c r="D10" s="8">
        <f t="shared" ref="D10:H10" si="2">D5+D7</f>
        <v>3769.6</v>
      </c>
      <c r="E10" s="8">
        <f t="shared" si="2"/>
        <v>3980.6976000000004</v>
      </c>
      <c r="F10" s="8">
        <f t="shared" si="2"/>
        <v>4139.9255040000007</v>
      </c>
      <c r="G10" s="8">
        <f t="shared" si="2"/>
        <v>4305.5225241600001</v>
      </c>
      <c r="H10" s="8">
        <f t="shared" si="2"/>
        <v>4477.7434251264003</v>
      </c>
      <c r="I10" s="9"/>
      <c r="J10" s="9"/>
      <c r="K10" s="9"/>
    </row>
    <row r="11" spans="1:11" x14ac:dyDescent="0.25">
      <c r="B11" s="1"/>
    </row>
    <row r="12" spans="1:11" ht="26.25" customHeight="1" x14ac:dyDescent="0.25">
      <c r="A12" s="21" t="s">
        <v>22</v>
      </c>
      <c r="B12" s="21"/>
      <c r="C12" s="4"/>
      <c r="D12" s="22"/>
      <c r="E12" s="22"/>
      <c r="F12" s="4"/>
      <c r="G12" s="22" t="s">
        <v>23</v>
      </c>
      <c r="H12" s="22"/>
      <c r="I12" s="22"/>
      <c r="J12" s="4"/>
      <c r="K12" s="4"/>
    </row>
    <row r="13" spans="1:11" x14ac:dyDescent="0.25">
      <c r="A13" s="5"/>
      <c r="B13" s="6"/>
      <c r="C13" s="5"/>
      <c r="D13" s="23" t="s">
        <v>7</v>
      </c>
      <c r="E13" s="23"/>
      <c r="F13" s="5"/>
      <c r="G13" s="23" t="s">
        <v>8</v>
      </c>
      <c r="H13" s="23"/>
      <c r="I13" s="23"/>
      <c r="J13" s="5"/>
      <c r="K13" s="5"/>
    </row>
    <row r="14" spans="1:11" x14ac:dyDescent="0.25">
      <c r="A14" s="5"/>
      <c r="B14" s="6"/>
      <c r="C14" s="5"/>
      <c r="D14" s="7"/>
      <c r="E14" s="7"/>
      <c r="F14" s="5"/>
      <c r="G14" s="7"/>
      <c r="H14" s="7"/>
      <c r="I14" s="7"/>
      <c r="J14" s="5"/>
      <c r="K14" s="5"/>
    </row>
    <row r="15" spans="1:11" x14ac:dyDescent="0.25">
      <c r="A15" s="5"/>
      <c r="B15" s="6"/>
      <c r="C15" s="5"/>
      <c r="D15" s="7"/>
      <c r="E15" s="7"/>
      <c r="F15" s="5"/>
      <c r="G15" s="7"/>
      <c r="H15" s="7"/>
      <c r="I15" s="7"/>
      <c r="J15" s="5"/>
      <c r="K15" s="5"/>
    </row>
    <row r="16" spans="1:11" ht="17.25" customHeight="1" x14ac:dyDescent="0.25">
      <c r="A16" s="17" t="s">
        <v>9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</sheetData>
  <sortState xmlns:xlrd2="http://schemas.microsoft.com/office/spreadsheetml/2017/richdata2" ref="D3:E21">
    <sortCondition descending="1" ref="E3"/>
  </sortState>
  <mergeCells count="40">
    <mergeCell ref="A12:B12"/>
    <mergeCell ref="D12:E12"/>
    <mergeCell ref="D13:E13"/>
    <mergeCell ref="G12:I12"/>
    <mergeCell ref="G13:I13"/>
    <mergeCell ref="E3:E4"/>
    <mergeCell ref="I3:I4"/>
    <mergeCell ref="J3:J4"/>
    <mergeCell ref="K3:K4"/>
    <mergeCell ref="A1:K1"/>
    <mergeCell ref="A3:A4"/>
    <mergeCell ref="B3:B4"/>
    <mergeCell ref="C3:C4"/>
    <mergeCell ref="D3:D4"/>
    <mergeCell ref="F3:F4"/>
    <mergeCell ref="G3:G4"/>
    <mergeCell ref="H3:H4"/>
    <mergeCell ref="I5:I6"/>
    <mergeCell ref="J5:J6"/>
    <mergeCell ref="A16:K16"/>
    <mergeCell ref="H7:H9"/>
    <mergeCell ref="I7:I9"/>
    <mergeCell ref="J7:J9"/>
    <mergeCell ref="K7:K9"/>
    <mergeCell ref="K5:K6"/>
    <mergeCell ref="G7:G9"/>
    <mergeCell ref="A5:A6"/>
    <mergeCell ref="C5:C6"/>
    <mergeCell ref="D5:D6"/>
    <mergeCell ref="E5:E6"/>
    <mergeCell ref="F5:F6"/>
    <mergeCell ref="G5:G6"/>
    <mergeCell ref="B5:B6"/>
    <mergeCell ref="B7:B9"/>
    <mergeCell ref="H5:H6"/>
    <mergeCell ref="A7:A9"/>
    <mergeCell ref="C7:C9"/>
    <mergeCell ref="D7:D9"/>
    <mergeCell ref="E7:E9"/>
    <mergeCell ref="F7:F9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2026-06-02T08:31:37Z</dcterms:modified>
</cp:coreProperties>
</file>